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3534ee0b23186511/Desktop/"/>
    </mc:Choice>
  </mc:AlternateContent>
  <xr:revisionPtr revIDLastSave="127" documentId="8_{25085192-A2C1-4706-8AF8-294F8816CCB4}" xr6:coauthVersionLast="47" xr6:coauthVersionMax="47" xr10:uidLastSave="{E27E02EB-0084-44F5-BE9C-6814881B3736}"/>
  <workbookProtection workbookAlgorithmName="SHA-512" workbookHashValue="bEM1UZP8dotK4qvlo1Z4vWniy+0wyNcvtBnaixkKhxi7VrdrvDPF1BA6iyX8yzrAjnx2wMx64RUdcOQs3Wy3fw==" workbookSaltValue="8DavVcBD++a33iwuinzWcw==" workbookSpinCount="100000" lockStructure="1"/>
  <bookViews>
    <workbookView xWindow="-108" yWindow="-108" windowWidth="23256" windowHeight="12456" xr2:uid="{00000000-000D-0000-FFFF-FFFF00000000}"/>
  </bookViews>
  <sheets>
    <sheet name="calculadora 2026" sheetId="5" r:id="rId1"/>
  </sheets>
  <definedNames>
    <definedName name="_xlnm._FilterDatabase" localSheetId="0" hidden="1">'calculadora 2026'!$C$5:$E$13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5" l="1"/>
  <c r="I28" i="5" s="1"/>
  <c r="E29" i="5"/>
  <c r="I29" i="5" s="1"/>
  <c r="E30" i="5"/>
  <c r="I30" i="5" s="1"/>
  <c r="E31" i="5"/>
  <c r="I31" i="5" s="1"/>
  <c r="E32" i="5"/>
  <c r="I32" i="5" s="1"/>
  <c r="E33" i="5"/>
  <c r="I33" i="5" s="1"/>
  <c r="E34" i="5"/>
  <c r="I34" i="5" s="1"/>
  <c r="E27" i="5"/>
  <c r="I27" i="5" s="1"/>
  <c r="D28" i="5"/>
  <c r="H28" i="5" s="1"/>
  <c r="D29" i="5"/>
  <c r="H29" i="5" s="1"/>
  <c r="D30" i="5"/>
  <c r="H30" i="5" s="1"/>
  <c r="D31" i="5"/>
  <c r="H31" i="5" s="1"/>
  <c r="D32" i="5"/>
  <c r="H32" i="5" s="1"/>
  <c r="D33" i="5"/>
  <c r="H33" i="5" s="1"/>
  <c r="D34" i="5"/>
  <c r="H34" i="5" s="1"/>
  <c r="D27" i="5"/>
  <c r="H27" i="5" s="1"/>
  <c r="I9" i="5"/>
  <c r="H6" i="5"/>
  <c r="I7" i="5"/>
  <c r="I8" i="5"/>
  <c r="I10" i="5"/>
  <c r="I11" i="5"/>
  <c r="I12" i="5"/>
  <c r="I13" i="5"/>
  <c r="H7" i="5"/>
  <c r="H8" i="5"/>
  <c r="H9" i="5"/>
  <c r="H10" i="5"/>
  <c r="H11" i="5"/>
  <c r="H12" i="5"/>
  <c r="H13" i="5"/>
  <c r="I6" i="5"/>
</calcChain>
</file>

<file path=xl/sharedStrings.xml><?xml version="1.0" encoding="utf-8"?>
<sst xmlns="http://schemas.openxmlformats.org/spreadsheetml/2006/main" count="56" uniqueCount="23">
  <si>
    <t>Tree Tram</t>
  </si>
  <si>
    <t>Arboreal</t>
  </si>
  <si>
    <t>Actividad</t>
  </si>
  <si>
    <r>
      <rPr>
        <b/>
        <sz val="11"/>
        <color theme="0"/>
        <rFont val="Montserrat"/>
      </rPr>
      <t>Full package:</t>
    </r>
    <r>
      <rPr>
        <sz val="11"/>
        <color theme="0"/>
        <rFont val="Montserrat"/>
      </rPr>
      <t xml:space="preserve"> Sky Trek¹ + Sky Walk² + Arboreal </t>
    </r>
  </si>
  <si>
    <t>Tree Tram + Sky Walk²</t>
  </si>
  <si>
    <t>Sky Walk²</t>
  </si>
  <si>
    <t>Sky Trek¹</t>
  </si>
  <si>
    <r>
      <rPr>
        <b/>
        <sz val="11"/>
        <color theme="0"/>
        <rFont val="Montserrat"/>
      </rPr>
      <t>Adventure-mania:</t>
    </r>
    <r>
      <rPr>
        <sz val="11"/>
        <color theme="0"/>
        <rFont val="Montserrat"/>
      </rPr>
      <t xml:space="preserve"> Sky Trek¹ + Arboreal</t>
    </r>
  </si>
  <si>
    <t>Sky Trek¹ + Sky Walk²</t>
  </si>
  <si>
    <t>CALCULADORA DE TARIFAS NETAS</t>
  </si>
  <si>
    <t>Adulto</t>
  </si>
  <si>
    <t>Niño</t>
  </si>
  <si>
    <r>
      <t xml:space="preserve">TARIFAS RACK - </t>
    </r>
    <r>
      <rPr>
        <b/>
        <u/>
        <sz val="14"/>
        <color theme="0"/>
        <rFont val="Montserrat"/>
      </rPr>
      <t>SIN</t>
    </r>
    <r>
      <rPr>
        <b/>
        <sz val="14"/>
        <color theme="0"/>
        <rFont val="Montserrat"/>
      </rPr>
      <t xml:space="preserve"> IMPUESTOS</t>
    </r>
  </si>
  <si>
    <r>
      <t xml:space="preserve">TARIFAS NETAS - </t>
    </r>
    <r>
      <rPr>
        <b/>
        <u/>
        <sz val="14"/>
        <color theme="0"/>
        <rFont val="Montserrat"/>
      </rPr>
      <t>SIN</t>
    </r>
    <r>
      <rPr>
        <b/>
        <sz val="14"/>
        <color theme="0"/>
        <rFont val="Montserrat"/>
      </rPr>
      <t xml:space="preserve"> IMPUESTOS</t>
    </r>
  </si>
  <si>
    <t>TARIFAS RACK i.i</t>
  </si>
  <si>
    <t>TARIFAS NETAS i.i</t>
  </si>
  <si>
    <t>¹ El  Tree Tram, está incluido como parte de Sky Trek</t>
  </si>
  <si>
    <r>
      <t xml:space="preserve">
² Mejore su experiencia en el Sky Walk agregando un guía  naturalista por solo </t>
    </r>
    <r>
      <rPr>
        <b/>
        <sz val="10"/>
        <color theme="0"/>
        <rFont val="Montserrat"/>
      </rPr>
      <t>$10</t>
    </r>
    <r>
      <rPr>
        <sz val="10"/>
        <color theme="0"/>
        <rFont val="Montserrat"/>
      </rPr>
      <t xml:space="preserve"> adicionales por persona, disponible con cualquier combinación de tours.</t>
    </r>
  </si>
  <si>
    <t>³ Todas las tarifas  indicadas son por persona, sin impuestos y expresadas en dólares estadounidenses.</t>
  </si>
  <si>
    <t>⁴ En la casilla correspondiente a la comisión, indique el porcentaje previamente acordado con Treetopia.</t>
  </si>
  <si>
    <t>⁵ Los costarricenses, pagan la misma tarifa que los niños, independientemente de la edad</t>
  </si>
  <si>
    <t>⁴Comisión</t>
  </si>
  <si>
    <r>
      <t xml:space="preserve">
² Mejore su experiencia en el Sky Walk agregando un guía  naturalista por solo </t>
    </r>
    <r>
      <rPr>
        <b/>
        <sz val="10"/>
        <color theme="0"/>
        <rFont val="Montserrat"/>
      </rPr>
      <t>$11.30 i.i</t>
    </r>
    <r>
      <rPr>
        <sz val="10"/>
        <color theme="0"/>
        <rFont val="Montserrat"/>
      </rPr>
      <t xml:space="preserve"> adicionales por persona, disponible con cualquier combinación de tours.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</si>
</sst>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&quot;$&quot;\ * #,##0_-;\-&quot;$&quot;\ * #,##0_-;_-&quot;$&quot;\ * &quot;-&quot;??_-;_-@_-"/>
    <numFmt numFmtId="165" formatCode="_-&quot;$&quot;\ * #,##0.00_-;\-&quot;$&quot;\ * #,##0.00_-;_-&quot;$&quot;\ * &quot;-&quot;??_-;_-@_-"/>
    <numFmt numFmtId="166" formatCode="_(&quot;$&quot;* #,##0_);_(&quot;$&quot;* \(#,##0\);_(&quot;$&quot;* &quot;-&quot;??_);_(@_)"/>
    <numFmt numFmtId="167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Montserrat"/>
    </font>
    <font>
      <b/>
      <sz val="11"/>
      <color theme="0"/>
      <name val="Montserrat"/>
    </font>
    <font>
      <b/>
      <sz val="12"/>
      <color theme="0"/>
      <name val="Montserrat"/>
    </font>
    <font>
      <b/>
      <sz val="14"/>
      <color theme="0"/>
      <name val="Montserrat"/>
    </font>
    <font>
      <b/>
      <sz val="10"/>
      <color theme="0"/>
      <name val="Montserrat"/>
    </font>
    <font>
      <b/>
      <sz val="16"/>
      <color theme="0"/>
      <name val="Montserrat"/>
    </font>
    <font>
      <b/>
      <sz val="18"/>
      <color theme="0"/>
      <name val="Montserrat"/>
    </font>
    <font>
      <b/>
      <u/>
      <sz val="14"/>
      <color theme="0"/>
      <name val="Montserrat"/>
    </font>
    <font>
      <sz val="10"/>
      <color theme="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4650E1"/>
        <bgColor indexed="64"/>
      </patternFill>
    </fill>
    <fill>
      <patternFill patternType="solid">
        <fgColor rgb="FFFF576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Protection="1"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6" fontId="2" fillId="2" borderId="1" xfId="2" applyNumberFormat="1" applyFont="1" applyFill="1" applyBorder="1" applyAlignment="1" applyProtection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165" fontId="2" fillId="2" borderId="1" xfId="0" applyNumberFormat="1" applyFont="1" applyFill="1" applyBorder="1" applyAlignment="1" applyProtection="1">
      <alignment horizontal="center"/>
      <protection hidden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164" fontId="2" fillId="2" borderId="9" xfId="0" applyNumberFormat="1" applyFont="1" applyFill="1" applyBorder="1" applyAlignment="1">
      <alignment horizontal="center"/>
    </xf>
    <xf numFmtId="0" fontId="2" fillId="2" borderId="10" xfId="0" applyFont="1" applyFill="1" applyBorder="1"/>
    <xf numFmtId="164" fontId="2" fillId="2" borderId="11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/>
    </xf>
    <xf numFmtId="165" fontId="2" fillId="2" borderId="9" xfId="0" applyNumberFormat="1" applyFont="1" applyFill="1" applyBorder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 vertical="top"/>
      <protection locked="0"/>
    </xf>
    <xf numFmtId="165" fontId="2" fillId="2" borderId="11" xfId="0" applyNumberFormat="1" applyFont="1" applyFill="1" applyBorder="1" applyAlignment="1" applyProtection="1">
      <alignment horizontal="center"/>
      <protection hidden="1"/>
    </xf>
    <xf numFmtId="165" fontId="2" fillId="2" borderId="12" xfId="0" applyNumberFormat="1" applyFont="1" applyFill="1" applyBorder="1" applyAlignment="1" applyProtection="1">
      <alignment horizontal="center"/>
      <protection hidden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44" fontId="2" fillId="2" borderId="1" xfId="2" applyFont="1" applyFill="1" applyBorder="1" applyAlignment="1" applyProtection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167" fontId="7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Protection="1">
      <protection locked="0"/>
    </xf>
    <xf numFmtId="0" fontId="10" fillId="2" borderId="0" xfId="0" applyFont="1" applyFill="1"/>
    <xf numFmtId="0" fontId="10" fillId="2" borderId="0" xfId="0" applyFont="1" applyFill="1" applyProtection="1">
      <protection locked="0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/>
    <xf numFmtId="44" fontId="2" fillId="2" borderId="9" xfId="2" applyFont="1" applyFill="1" applyBorder="1" applyAlignment="1" applyProtection="1">
      <alignment horizontal="center"/>
    </xf>
    <xf numFmtId="44" fontId="2" fillId="2" borderId="11" xfId="2" applyFont="1" applyFill="1" applyBorder="1" applyAlignment="1" applyProtection="1">
      <alignment horizontal="center"/>
    </xf>
    <xf numFmtId="44" fontId="2" fillId="2" borderId="12" xfId="2" applyFont="1" applyFill="1" applyBorder="1" applyAlignment="1" applyProtection="1">
      <alignment horizontal="center"/>
    </xf>
    <xf numFmtId="0" fontId="2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wrapText="1"/>
    </xf>
    <xf numFmtId="0" fontId="8" fillId="2" borderId="0" xfId="0" applyFont="1" applyFill="1" applyAlignment="1" applyProtection="1">
      <alignment horizontal="center" vertical="top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5760"/>
      <color rgb="FFFFBE37"/>
      <color rgb="FF23E18C"/>
      <color rgb="FF465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115019</xdr:colOff>
      <xdr:row>36</xdr:row>
      <xdr:rowOff>28755</xdr:rowOff>
    </xdr:from>
    <xdr:to>
      <xdr:col>9</xdr:col>
      <xdr:colOff>129396</xdr:colOff>
      <xdr:row>42</xdr:row>
      <xdr:rowOff>100643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04A12A-416B-119B-B660-FEA2BCFDF9C4}"/>
            </a:ext>
          </a:extLst>
        </xdr:cNvPr>
        <xdr:cNvSpPr txBox="1"/>
      </xdr:nvSpPr>
      <xdr:spPr>
        <a:xfrm>
          <a:off x="323491" y="9877246"/>
          <a:ext cx="11422811" cy="1365850"/>
        </a:xfrm>
        <a:prstGeom prst="rect">
          <a:avLst/>
        </a:prstGeom>
        <a:solidFill>
          <a:srgbClr val="4650E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200" b="1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Glosario de actividades</a:t>
          </a:r>
          <a:r>
            <a:rPr lang="es-AR" sz="1200" b="1">
              <a:solidFill>
                <a:schemeClr val="bg1"/>
              </a:solidFill>
              <a:latin typeface="Montserrat" pitchFamily="2" charset="0"/>
            </a:rPr>
            <a:t> </a:t>
          </a:r>
        </a:p>
        <a:p>
          <a:pPr algn="ctr"/>
          <a:r>
            <a:rPr lang="es-AR" sz="1200" b="1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r>
            <a:rPr lang="es-AR" sz="1200" b="1">
              <a:solidFill>
                <a:schemeClr val="bg1"/>
              </a:solidFill>
              <a:latin typeface="Montserrat" pitchFamily="2" charset="0"/>
            </a:rPr>
            <a:t> </a:t>
          </a:r>
          <a:r>
            <a:rPr lang="es-AR" sz="1200" b="1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</a:p>
        <a:p>
          <a:pPr algn="ctr"/>
          <a:r>
            <a:rPr lang="es-AR" sz="1100" b="1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-</a:t>
          </a:r>
          <a:r>
            <a:rPr lang="es-AR" sz="1100" b="1" i="0" u="none" strike="noStrike" baseline="0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 </a:t>
          </a:r>
          <a:r>
            <a:rPr lang="es-AR" sz="1100" b="1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Sky Trek:</a:t>
          </a:r>
          <a:r>
            <a:rPr lang="es-AR" sz="1100" b="0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 canopy / zipline / tirolinas / tirolesas</a:t>
          </a:r>
        </a:p>
        <a:p>
          <a:pPr algn="ctr"/>
          <a:r>
            <a:rPr lang="es-AR" sz="1100" b="1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- Sky Walk:</a:t>
          </a:r>
          <a:r>
            <a:rPr lang="es-AR" sz="1100" b="0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 puentes colgantes</a:t>
          </a:r>
          <a:r>
            <a:rPr lang="es-AR">
              <a:solidFill>
                <a:schemeClr val="bg1"/>
              </a:solidFill>
              <a:latin typeface="Montserrat" pitchFamily="2" charset="0"/>
            </a:rPr>
            <a:t> </a:t>
          </a:r>
          <a:r>
            <a:rPr lang="es-AR" sz="1100" b="0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r>
            <a:rPr lang="es-AR">
              <a:solidFill>
                <a:schemeClr val="bg1"/>
              </a:solidFill>
              <a:latin typeface="Montserrat" pitchFamily="2" charset="0"/>
            </a:rPr>
            <a:t> </a:t>
          </a:r>
          <a:r>
            <a:rPr lang="es-AR" sz="1100" b="0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r>
            <a:rPr lang="es-AR">
              <a:solidFill>
                <a:schemeClr val="bg1"/>
              </a:solidFill>
              <a:latin typeface="Montserrat" pitchFamily="2" charset="0"/>
            </a:rPr>
            <a:t> </a:t>
          </a:r>
        </a:p>
        <a:p>
          <a:pPr algn="ctr"/>
          <a:r>
            <a:rPr lang="es-AR" sz="1100" b="1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- Tree Tram:</a:t>
          </a:r>
          <a:r>
            <a:rPr lang="es-AR" sz="1100" b="0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 teleférico / telecabina/ cable via</a:t>
          </a:r>
          <a:r>
            <a:rPr lang="es-AR">
              <a:solidFill>
                <a:schemeClr val="bg1"/>
              </a:solidFill>
              <a:latin typeface="Montserrat" pitchFamily="2" charset="0"/>
            </a:rPr>
            <a:t> </a:t>
          </a:r>
          <a:r>
            <a:rPr lang="es-AR" sz="1100" b="0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r>
            <a:rPr lang="es-AR">
              <a:solidFill>
                <a:schemeClr val="bg1"/>
              </a:solidFill>
              <a:latin typeface="Montserrat" pitchFamily="2" charset="0"/>
            </a:rPr>
            <a:t> </a:t>
          </a:r>
          <a:r>
            <a:rPr lang="es-AR" sz="1100" b="0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r>
            <a:rPr lang="es-AR">
              <a:solidFill>
                <a:schemeClr val="bg1"/>
              </a:solidFill>
              <a:latin typeface="Montserrat" pitchFamily="2" charset="0"/>
            </a:rPr>
            <a:t> </a:t>
          </a:r>
        </a:p>
        <a:p>
          <a:pPr algn="ctr"/>
          <a:r>
            <a:rPr lang="es-AR" sz="1100" b="1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- Arboreal:</a:t>
          </a:r>
          <a:r>
            <a:rPr lang="es-AR" sz="1100" b="0" i="0" u="none" strike="noStrike">
              <a:solidFill>
                <a:schemeClr val="bg1"/>
              </a:solidFill>
              <a:effectLst/>
              <a:latin typeface="Montserrat" pitchFamily="2" charset="0"/>
              <a:ea typeface="+mn-ea"/>
              <a:cs typeface="+mn-cs"/>
            </a:rPr>
            <a:t> challenge course / circuito de retos / circuito de cuerdas altas.</a:t>
          </a:r>
          <a:endParaRPr lang="es-AR" sz="1100">
            <a:solidFill>
              <a:schemeClr val="bg1"/>
            </a:solidFill>
            <a:latin typeface="Montserrat" pitchFamily="2" charset="0"/>
          </a:endParaRPr>
        </a:p>
      </xdr:txBody>
    </xdr:sp>
    <xdr:clientData/>
  </xdr:twoCellAnchor>
  <xdr:twoCellAnchor editAs="oneCell">
    <xdr:from>
      <xdr:col>3</xdr:col>
      <xdr:colOff>553528</xdr:colOff>
      <xdr:row>0</xdr:row>
      <xdr:rowOff>0</xdr:rowOff>
    </xdr:from>
    <xdr:to>
      <xdr:col>6</xdr:col>
      <xdr:colOff>1861869</xdr:colOff>
      <xdr:row>0</xdr:row>
      <xdr:rowOff>757960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03C2903-A7CD-E9EC-C50E-EA8C8BCAA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1358" y="0"/>
          <a:ext cx="3191775" cy="757960"/>
        </a:xfrm>
        <a:prstGeom prst="rect">
          <a:avLst/>
        </a:prstGeom>
      </xdr:spPr>
    </xdr:pic>
    <xdr:clientData/>
  </xdr:twoCellAnchor>
  <xdr:twoCellAnchor editAs="oneCell">
    <xdr:from>
      <xdr:col>2</xdr:col>
      <xdr:colOff>2827020</xdr:colOff>
      <xdr:row>21</xdr:row>
      <xdr:rowOff>198120</xdr:rowOff>
    </xdr:from>
    <xdr:to>
      <xdr:col>6</xdr:col>
      <xdr:colOff>2959237</xdr:colOff>
      <xdr:row>23</xdr:row>
      <xdr:rowOff>158199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8FD5B7-4FEC-AA63-2C40-256DD58CC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23260" y="5875020"/>
          <a:ext cx="5534797" cy="600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5760"/>
  </sheetPr>
  <dimension ref="A1:L50"/>
  <sheetViews>
    <sheetView tabSelected="1" zoomScaleNormal="100" workbookViewId="0">
      <selection activeCell="K4" sqref="K4"/>
    </sheetView>
  </sheetViews>
  <sheetFormatPr defaultColWidth="0" defaultRowHeight="16.8" zeroHeight="1" x14ac:dyDescent="0.4"/>
  <cols>
    <col min="1" max="1" width="3" style="2" customWidth="1"/>
    <col min="2" max="2" width="2.77734375" style="2" customWidth="1"/>
    <col min="3" max="3" width="51.21875" style="2" bestFit="1" customWidth="1"/>
    <col min="4" max="4" width="11.88671875" style="2" bestFit="1" customWidth="1"/>
    <col min="5" max="5" width="11.77734375" style="2" bestFit="1" customWidth="1"/>
    <col min="6" max="6" width="3.88671875" style="2" customWidth="1"/>
    <col min="7" max="7" width="51.21875" style="2" bestFit="1" customWidth="1"/>
    <col min="8" max="8" width="17.21875" style="2" bestFit="1" customWidth="1"/>
    <col min="9" max="9" width="16.33203125" style="2" customWidth="1"/>
    <col min="10" max="12" width="8.88671875" style="2" customWidth="1"/>
    <col min="13" max="16384" width="8.88671875" style="2" hidden="1"/>
  </cols>
  <sheetData>
    <row r="1" spans="1:9" ht="67.2" customHeight="1" x14ac:dyDescent="0.4">
      <c r="A1" s="38"/>
      <c r="B1" s="38"/>
      <c r="C1" s="38"/>
      <c r="D1" s="38"/>
      <c r="E1" s="38"/>
      <c r="F1" s="38"/>
      <c r="G1" s="38"/>
      <c r="H1" s="38"/>
      <c r="I1" s="38"/>
    </row>
    <row r="2" spans="1:9" ht="27.6" thickBot="1" x14ac:dyDescent="0.45">
      <c r="A2" s="18"/>
      <c r="B2" s="18"/>
      <c r="C2" s="43" t="s">
        <v>9</v>
      </c>
      <c r="D2" s="43"/>
      <c r="E2" s="43"/>
      <c r="F2" s="43"/>
      <c r="G2" s="43"/>
      <c r="H2" s="43"/>
      <c r="I2" s="43"/>
    </row>
    <row r="3" spans="1:9" s="1" customFormat="1" ht="28.2" customHeight="1" thickBot="1" x14ac:dyDescent="0.35">
      <c r="H3" s="25" t="s">
        <v>21</v>
      </c>
      <c r="I3" s="26">
        <v>0.2</v>
      </c>
    </row>
    <row r="4" spans="1:9" s="1" customFormat="1" ht="22.2" customHeight="1" x14ac:dyDescent="0.3">
      <c r="C4" s="45" t="s">
        <v>12</v>
      </c>
      <c r="D4" s="46"/>
      <c r="E4" s="47"/>
      <c r="F4" s="27"/>
      <c r="G4" s="48" t="s">
        <v>13</v>
      </c>
      <c r="H4" s="49"/>
      <c r="I4" s="50"/>
    </row>
    <row r="5" spans="1:9" s="4" customFormat="1" ht="18" x14ac:dyDescent="0.3">
      <c r="C5" s="10" t="s">
        <v>2</v>
      </c>
      <c r="D5" s="3" t="s">
        <v>10</v>
      </c>
      <c r="E5" s="11" t="s">
        <v>11</v>
      </c>
      <c r="F5" s="31"/>
      <c r="G5" s="10" t="s">
        <v>2</v>
      </c>
      <c r="H5" s="3" t="s">
        <v>10</v>
      </c>
      <c r="I5" s="11" t="s">
        <v>11</v>
      </c>
    </row>
    <row r="6" spans="1:9" s="7" customFormat="1" x14ac:dyDescent="0.4">
      <c r="C6" s="12" t="s">
        <v>3</v>
      </c>
      <c r="D6" s="5">
        <v>149</v>
      </c>
      <c r="E6" s="13">
        <v>119</v>
      </c>
      <c r="F6" s="32"/>
      <c r="G6" s="12" t="s">
        <v>3</v>
      </c>
      <c r="H6" s="9">
        <f t="shared" ref="H6:I13" si="0">+D6-(D6*$I$3)</f>
        <v>119.2</v>
      </c>
      <c r="I6" s="17">
        <f t="shared" si="0"/>
        <v>95.2</v>
      </c>
    </row>
    <row r="7" spans="1:9" s="7" customFormat="1" x14ac:dyDescent="0.4">
      <c r="C7" s="12" t="s">
        <v>7</v>
      </c>
      <c r="D7" s="5">
        <v>139</v>
      </c>
      <c r="E7" s="13">
        <v>109</v>
      </c>
      <c r="F7" s="32"/>
      <c r="G7" s="12" t="s">
        <v>7</v>
      </c>
      <c r="H7" s="9">
        <f t="shared" si="0"/>
        <v>111.2</v>
      </c>
      <c r="I7" s="17">
        <f t="shared" si="0"/>
        <v>87.2</v>
      </c>
    </row>
    <row r="8" spans="1:9" s="7" customFormat="1" x14ac:dyDescent="0.4">
      <c r="C8" s="12" t="s">
        <v>8</v>
      </c>
      <c r="D8" s="5">
        <v>129</v>
      </c>
      <c r="E8" s="13">
        <v>99</v>
      </c>
      <c r="F8" s="32"/>
      <c r="G8" s="12" t="s">
        <v>8</v>
      </c>
      <c r="H8" s="9">
        <f t="shared" si="0"/>
        <v>103.2</v>
      </c>
      <c r="I8" s="17">
        <f t="shared" si="0"/>
        <v>79.2</v>
      </c>
    </row>
    <row r="9" spans="1:9" s="7" customFormat="1" x14ac:dyDescent="0.4">
      <c r="C9" s="12" t="s">
        <v>6</v>
      </c>
      <c r="D9" s="6">
        <v>99</v>
      </c>
      <c r="E9" s="13">
        <v>79</v>
      </c>
      <c r="F9" s="32"/>
      <c r="G9" s="12" t="s">
        <v>6</v>
      </c>
      <c r="H9" s="9">
        <f t="shared" si="0"/>
        <v>79.2</v>
      </c>
      <c r="I9" s="17">
        <f t="shared" si="0"/>
        <v>63.2</v>
      </c>
    </row>
    <row r="10" spans="1:9" s="7" customFormat="1" x14ac:dyDescent="0.4">
      <c r="C10" s="12" t="s">
        <v>4</v>
      </c>
      <c r="D10" s="6">
        <v>99</v>
      </c>
      <c r="E10" s="13">
        <v>79</v>
      </c>
      <c r="F10" s="32"/>
      <c r="G10" s="12" t="s">
        <v>4</v>
      </c>
      <c r="H10" s="9">
        <f t="shared" si="0"/>
        <v>79.2</v>
      </c>
      <c r="I10" s="17">
        <f t="shared" si="0"/>
        <v>63.2</v>
      </c>
    </row>
    <row r="11" spans="1:9" s="7" customFormat="1" x14ac:dyDescent="0.4">
      <c r="C11" s="12" t="s">
        <v>1</v>
      </c>
      <c r="D11" s="6">
        <v>69</v>
      </c>
      <c r="E11" s="13">
        <v>59</v>
      </c>
      <c r="F11" s="32"/>
      <c r="G11" s="12" t="s">
        <v>1</v>
      </c>
      <c r="H11" s="9">
        <f t="shared" si="0"/>
        <v>55.2</v>
      </c>
      <c r="I11" s="17">
        <f t="shared" si="0"/>
        <v>47.2</v>
      </c>
    </row>
    <row r="12" spans="1:9" s="7" customFormat="1" x14ac:dyDescent="0.4">
      <c r="C12" s="12" t="s">
        <v>0</v>
      </c>
      <c r="D12" s="6">
        <v>59</v>
      </c>
      <c r="E12" s="13">
        <v>49</v>
      </c>
      <c r="F12" s="32"/>
      <c r="G12" s="12" t="s">
        <v>0</v>
      </c>
      <c r="H12" s="9">
        <f t="shared" si="0"/>
        <v>47.2</v>
      </c>
      <c r="I12" s="17">
        <f t="shared" si="0"/>
        <v>39.200000000000003</v>
      </c>
    </row>
    <row r="13" spans="1:9" s="7" customFormat="1" ht="17.399999999999999" thickBot="1" x14ac:dyDescent="0.45">
      <c r="C13" s="14" t="s">
        <v>5</v>
      </c>
      <c r="D13" s="15">
        <v>49</v>
      </c>
      <c r="E13" s="16">
        <v>39</v>
      </c>
      <c r="F13" s="32"/>
      <c r="G13" s="14" t="s">
        <v>5</v>
      </c>
      <c r="H13" s="19">
        <f t="shared" si="0"/>
        <v>39.200000000000003</v>
      </c>
      <c r="I13" s="20">
        <f t="shared" si="0"/>
        <v>31.2</v>
      </c>
    </row>
    <row r="14" spans="1:9" x14ac:dyDescent="0.4"/>
    <row r="15" spans="1:9" s="29" customFormat="1" ht="16.2" x14ac:dyDescent="0.4">
      <c r="C15" s="42" t="s">
        <v>16</v>
      </c>
      <c r="D15" s="42"/>
      <c r="E15" s="42"/>
      <c r="F15" s="42"/>
      <c r="G15" s="42"/>
      <c r="H15" s="42"/>
      <c r="I15" s="42"/>
    </row>
    <row r="16" spans="1:9" s="29" customFormat="1" ht="22.8" customHeight="1" x14ac:dyDescent="0.4">
      <c r="C16" s="37" t="s">
        <v>17</v>
      </c>
      <c r="D16" s="37"/>
      <c r="E16" s="37"/>
      <c r="F16" s="37"/>
      <c r="G16" s="37"/>
      <c r="H16" s="37"/>
      <c r="I16" s="37"/>
    </row>
    <row r="17" spans="3:9" s="29" customFormat="1" ht="25.95" customHeight="1" x14ac:dyDescent="0.4">
      <c r="C17" s="42" t="s">
        <v>18</v>
      </c>
      <c r="D17" s="42"/>
      <c r="E17" s="42"/>
      <c r="F17" s="42"/>
      <c r="G17" s="42"/>
      <c r="H17" s="42"/>
      <c r="I17" s="42"/>
    </row>
    <row r="18" spans="3:9" s="30" customFormat="1" ht="16.2" x14ac:dyDescent="0.4">
      <c r="C18" s="42" t="s">
        <v>19</v>
      </c>
      <c r="D18" s="42"/>
      <c r="E18" s="42"/>
      <c r="F18" s="42"/>
      <c r="G18" s="42"/>
      <c r="H18" s="42"/>
      <c r="I18" s="42"/>
    </row>
    <row r="19" spans="3:9" ht="17.399999999999999" customHeight="1" x14ac:dyDescent="0.4">
      <c r="C19" s="42" t="s">
        <v>20</v>
      </c>
      <c r="D19" s="42"/>
      <c r="E19" s="42"/>
      <c r="F19" s="42"/>
      <c r="G19" s="42"/>
      <c r="H19" s="42"/>
      <c r="I19" s="42"/>
    </row>
    <row r="20" spans="3:9" s="7" customFormat="1" x14ac:dyDescent="0.4">
      <c r="C20" s="51"/>
      <c r="D20" s="51"/>
      <c r="E20" s="51"/>
      <c r="F20" s="51"/>
      <c r="G20" s="51"/>
      <c r="H20" s="51"/>
      <c r="I20" s="51"/>
    </row>
    <row r="21" spans="3:9" s="28" customFormat="1" x14ac:dyDescent="0.4">
      <c r="C21" s="27"/>
      <c r="D21" s="27"/>
      <c r="E21" s="27"/>
      <c r="F21" s="27"/>
      <c r="G21" s="27"/>
      <c r="H21" s="27"/>
      <c r="I21" s="27"/>
    </row>
    <row r="22" spans="3:9" s="7" customFormat="1" x14ac:dyDescent="0.4">
      <c r="F22" s="32"/>
    </row>
    <row r="23" spans="3:9" s="8" customFormat="1" ht="33.6" customHeight="1" x14ac:dyDescent="0.3">
      <c r="G23" s="44"/>
      <c r="H23" s="44"/>
      <c r="I23" s="44"/>
    </row>
    <row r="24" spans="3:9" s="8" customFormat="1" ht="22.2" thickBot="1" x14ac:dyDescent="0.35">
      <c r="F24" s="36"/>
      <c r="G24" s="44"/>
      <c r="H24" s="44"/>
      <c r="I24" s="44"/>
    </row>
    <row r="25" spans="3:9" s="1" customFormat="1" ht="21.6" customHeight="1" x14ac:dyDescent="0.3">
      <c r="C25" s="45" t="s">
        <v>14</v>
      </c>
      <c r="D25" s="46"/>
      <c r="E25" s="47"/>
      <c r="F25" s="27"/>
      <c r="G25" s="39" t="s">
        <v>15</v>
      </c>
      <c r="H25" s="40"/>
      <c r="I25" s="41"/>
    </row>
    <row r="26" spans="3:9" s="4" customFormat="1" ht="18" x14ac:dyDescent="0.3">
      <c r="C26" s="10" t="s">
        <v>2</v>
      </c>
      <c r="D26" s="3" t="s">
        <v>10</v>
      </c>
      <c r="E26" s="11" t="s">
        <v>11</v>
      </c>
      <c r="F26" s="31"/>
      <c r="G26" s="21" t="s">
        <v>2</v>
      </c>
      <c r="H26" s="22" t="s">
        <v>10</v>
      </c>
      <c r="I26" s="23" t="s">
        <v>11</v>
      </c>
    </row>
    <row r="27" spans="3:9" s="7" customFormat="1" x14ac:dyDescent="0.4">
      <c r="C27" s="12" t="s">
        <v>3</v>
      </c>
      <c r="D27" s="24">
        <f>+D6+(D6*13%)</f>
        <v>168.37</v>
      </c>
      <c r="E27" s="33">
        <f>+E6+(E6*13%)</f>
        <v>134.47</v>
      </c>
      <c r="F27" s="32"/>
      <c r="G27" s="12" t="s">
        <v>3</v>
      </c>
      <c r="H27" s="9">
        <f t="shared" ref="H27:I34" si="1">+D27-(D27*$I$3)</f>
        <v>134.696</v>
      </c>
      <c r="I27" s="17">
        <f t="shared" si="1"/>
        <v>107.57599999999999</v>
      </c>
    </row>
    <row r="28" spans="3:9" s="7" customFormat="1" x14ac:dyDescent="0.4">
      <c r="C28" s="12" t="s">
        <v>7</v>
      </c>
      <c r="D28" s="24">
        <f t="shared" ref="D28:E34" si="2">+D7+(D7*13%)</f>
        <v>157.07</v>
      </c>
      <c r="E28" s="33">
        <f t="shared" si="2"/>
        <v>123.17</v>
      </c>
      <c r="F28" s="32"/>
      <c r="G28" s="12" t="s">
        <v>7</v>
      </c>
      <c r="H28" s="9">
        <f t="shared" si="1"/>
        <v>125.65599999999999</v>
      </c>
      <c r="I28" s="17">
        <f t="shared" si="1"/>
        <v>98.536000000000001</v>
      </c>
    </row>
    <row r="29" spans="3:9" s="7" customFormat="1" x14ac:dyDescent="0.4">
      <c r="C29" s="12" t="s">
        <v>8</v>
      </c>
      <c r="D29" s="24">
        <f t="shared" si="2"/>
        <v>145.77000000000001</v>
      </c>
      <c r="E29" s="33">
        <f t="shared" si="2"/>
        <v>111.87</v>
      </c>
      <c r="F29" s="32"/>
      <c r="G29" s="12" t="s">
        <v>8</v>
      </c>
      <c r="H29" s="9">
        <f t="shared" si="1"/>
        <v>116.61600000000001</v>
      </c>
      <c r="I29" s="17">
        <f t="shared" si="1"/>
        <v>89.496000000000009</v>
      </c>
    </row>
    <row r="30" spans="3:9" s="7" customFormat="1" x14ac:dyDescent="0.4">
      <c r="C30" s="12" t="s">
        <v>6</v>
      </c>
      <c r="D30" s="24">
        <f t="shared" si="2"/>
        <v>111.87</v>
      </c>
      <c r="E30" s="33">
        <f t="shared" si="2"/>
        <v>89.27</v>
      </c>
      <c r="F30" s="32"/>
      <c r="G30" s="12" t="s">
        <v>6</v>
      </c>
      <c r="H30" s="9">
        <f t="shared" si="1"/>
        <v>89.496000000000009</v>
      </c>
      <c r="I30" s="17">
        <f t="shared" si="1"/>
        <v>71.415999999999997</v>
      </c>
    </row>
    <row r="31" spans="3:9" s="7" customFormat="1" x14ac:dyDescent="0.4">
      <c r="C31" s="12" t="s">
        <v>4</v>
      </c>
      <c r="D31" s="24">
        <f t="shared" si="2"/>
        <v>111.87</v>
      </c>
      <c r="E31" s="33">
        <f t="shared" si="2"/>
        <v>89.27</v>
      </c>
      <c r="F31" s="32"/>
      <c r="G31" s="12" t="s">
        <v>4</v>
      </c>
      <c r="H31" s="9">
        <f t="shared" si="1"/>
        <v>89.496000000000009</v>
      </c>
      <c r="I31" s="17">
        <f t="shared" si="1"/>
        <v>71.415999999999997</v>
      </c>
    </row>
    <row r="32" spans="3:9" s="7" customFormat="1" x14ac:dyDescent="0.4">
      <c r="C32" s="12" t="s">
        <v>1</v>
      </c>
      <c r="D32" s="24">
        <f t="shared" si="2"/>
        <v>77.97</v>
      </c>
      <c r="E32" s="33">
        <f t="shared" si="2"/>
        <v>66.67</v>
      </c>
      <c r="F32" s="32"/>
      <c r="G32" s="12" t="s">
        <v>1</v>
      </c>
      <c r="H32" s="9">
        <f t="shared" si="1"/>
        <v>62.375999999999998</v>
      </c>
      <c r="I32" s="17">
        <f t="shared" si="1"/>
        <v>53.335999999999999</v>
      </c>
    </row>
    <row r="33" spans="3:9" s="7" customFormat="1" x14ac:dyDescent="0.4">
      <c r="C33" s="12" t="s">
        <v>0</v>
      </c>
      <c r="D33" s="24">
        <f t="shared" si="2"/>
        <v>66.67</v>
      </c>
      <c r="E33" s="33">
        <f t="shared" si="2"/>
        <v>55.37</v>
      </c>
      <c r="F33" s="32"/>
      <c r="G33" s="12" t="s">
        <v>0</v>
      </c>
      <c r="H33" s="9">
        <f t="shared" si="1"/>
        <v>53.335999999999999</v>
      </c>
      <c r="I33" s="17">
        <f t="shared" si="1"/>
        <v>44.295999999999999</v>
      </c>
    </row>
    <row r="34" spans="3:9" s="7" customFormat="1" ht="17.399999999999999" thickBot="1" x14ac:dyDescent="0.45">
      <c r="C34" s="14" t="s">
        <v>5</v>
      </c>
      <c r="D34" s="34">
        <f t="shared" si="2"/>
        <v>55.37</v>
      </c>
      <c r="E34" s="35">
        <f t="shared" si="2"/>
        <v>44.07</v>
      </c>
      <c r="F34" s="32"/>
      <c r="G34" s="14" t="s">
        <v>5</v>
      </c>
      <c r="H34" s="19">
        <f t="shared" si="1"/>
        <v>44.295999999999999</v>
      </c>
      <c r="I34" s="20">
        <f t="shared" si="1"/>
        <v>35.256</v>
      </c>
    </row>
    <row r="35" spans="3:9" x14ac:dyDescent="0.4"/>
    <row r="36" spans="3:9" s="29" customFormat="1" ht="22.8" customHeight="1" x14ac:dyDescent="0.4">
      <c r="C36" s="37" t="s">
        <v>22</v>
      </c>
      <c r="D36" s="37"/>
      <c r="E36" s="37"/>
      <c r="F36" s="37"/>
      <c r="G36" s="37"/>
      <c r="H36" s="37"/>
      <c r="I36" s="37"/>
    </row>
    <row r="37" spans="3:9" x14ac:dyDescent="0.4"/>
    <row r="38" spans="3:9" x14ac:dyDescent="0.4"/>
    <row r="39" spans="3:9" x14ac:dyDescent="0.4"/>
    <row r="40" spans="3:9" x14ac:dyDescent="0.4"/>
    <row r="41" spans="3:9" x14ac:dyDescent="0.4"/>
    <row r="42" spans="3:9" x14ac:dyDescent="0.4"/>
    <row r="43" spans="3:9" x14ac:dyDescent="0.4"/>
    <row r="44" spans="3:9" x14ac:dyDescent="0.4"/>
    <row r="45" spans="3:9" x14ac:dyDescent="0.4"/>
    <row r="46" spans="3:9" x14ac:dyDescent="0.4"/>
    <row r="47" spans="3:9" x14ac:dyDescent="0.4"/>
    <row r="48" spans="3:9" x14ac:dyDescent="0.4"/>
    <row r="49" x14ac:dyDescent="0.4"/>
    <row r="50" x14ac:dyDescent="0.4"/>
  </sheetData>
  <sheetProtection algorithmName="SHA-512" hashValue="w06bKcRJr8y9b4ABnkmK6cZztoj+71AcgLGp5Xa0LfTjN9EDyWM0qqDqxh+iA5AUR8rEayQKEpoh7KMuuGgj3Q==" saltValue="bPppI4R9NK40FvKAanOlrw==" spinCount="100000" sheet="1" objects="1" scenarios="1"/>
  <mergeCells count="15">
    <mergeCell ref="C36:I36"/>
    <mergeCell ref="A1:I1"/>
    <mergeCell ref="G25:I25"/>
    <mergeCell ref="C15:I15"/>
    <mergeCell ref="C16:I16"/>
    <mergeCell ref="C17:I17"/>
    <mergeCell ref="C18:I18"/>
    <mergeCell ref="C19:I19"/>
    <mergeCell ref="C2:I2"/>
    <mergeCell ref="G23:I23"/>
    <mergeCell ref="G24:I24"/>
    <mergeCell ref="C25:E25"/>
    <mergeCell ref="C4:E4"/>
    <mergeCell ref="G4:I4"/>
    <mergeCell ref="C20:I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calculadora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Valverde</dc:creator>
  <cp:lastModifiedBy>Pablo Valverde</cp:lastModifiedBy>
  <dcterms:created xsi:type="dcterms:W3CDTF">2024-01-26T12:05:18Z</dcterms:created>
  <dcterms:modified xsi:type="dcterms:W3CDTF">2025-03-11T02:13:23Z</dcterms:modified>
</cp:coreProperties>
</file>